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 371.B/Ghid si anexe formatate/"/>
    </mc:Choice>
  </mc:AlternateContent>
  <xr:revisionPtr revIDLastSave="53" documentId="13_ncr:1_{E02D5E32-CF57-4373-808A-BC777B06FE6F}" xr6:coauthVersionLast="47" xr6:coauthVersionMax="47" xr10:uidLastSave="{42BD2074-C100-4F2D-AA45-2CC253126BB5}"/>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2" i="12" l="1"/>
  <c r="L71" i="12" s="1"/>
  <c r="L66" i="12"/>
  <c r="L62" i="12"/>
  <c r="L59" i="12"/>
  <c r="L54" i="12"/>
  <c r="L38" i="12"/>
  <c r="L33" i="12"/>
  <c r="L28" i="12"/>
  <c r="L23" i="12"/>
  <c r="L19" i="12"/>
  <c r="L14" i="12"/>
  <c r="L7" i="12"/>
  <c r="C6" i="12"/>
  <c r="C5" i="12" s="1"/>
  <c r="K59" i="12"/>
  <c r="J59" i="12"/>
  <c r="I59" i="12"/>
  <c r="H59" i="12"/>
  <c r="K33" i="12"/>
  <c r="J33" i="12"/>
  <c r="I33" i="12"/>
  <c r="H33" i="12"/>
  <c r="K28" i="12"/>
  <c r="J28" i="12"/>
  <c r="I28" i="12"/>
  <c r="H28" i="12"/>
  <c r="K23" i="12"/>
  <c r="J23" i="12"/>
  <c r="I23" i="12"/>
  <c r="H23" i="12"/>
  <c r="L47" i="12" l="1"/>
  <c r="L46" i="12" s="1"/>
  <c r="L45" i="12" s="1"/>
  <c r="L6" i="12"/>
  <c r="L5" i="12" s="1"/>
  <c r="H72" i="12"/>
  <c r="H71" i="12" s="1"/>
  <c r="I72" i="12"/>
  <c r="I71" i="12" s="1"/>
  <c r="J72" i="12"/>
  <c r="J71" i="12" s="1"/>
  <c r="K72" i="12"/>
  <c r="K71" i="12" s="1"/>
  <c r="C72" i="12"/>
  <c r="C71" i="12" s="1"/>
  <c r="H66" i="12"/>
  <c r="I66" i="12"/>
  <c r="J66" i="12"/>
  <c r="K66" i="12"/>
  <c r="C66" i="12"/>
  <c r="H62" i="12"/>
  <c r="I62" i="12"/>
  <c r="J62" i="12"/>
  <c r="K62" i="12"/>
  <c r="H54" i="12"/>
  <c r="I54" i="12"/>
  <c r="J54" i="12"/>
  <c r="K54" i="12"/>
  <c r="C54" i="12"/>
  <c r="I38" i="12"/>
  <c r="J38" i="12"/>
  <c r="K38" i="12"/>
  <c r="H38" i="12"/>
  <c r="I19" i="12"/>
  <c r="J19" i="12"/>
  <c r="K19" i="12"/>
  <c r="H19" i="12"/>
  <c r="H14" i="12"/>
  <c r="I14" i="12"/>
  <c r="J14" i="12"/>
  <c r="K14" i="12"/>
  <c r="H7" i="12"/>
  <c r="I7" i="12"/>
  <c r="J7" i="12"/>
  <c r="K7" i="12"/>
  <c r="C46" i="12" l="1"/>
  <c r="C45" i="12" s="1"/>
  <c r="C75" i="12" s="1"/>
  <c r="L75" i="12"/>
  <c r="H6" i="12"/>
  <c r="H5" i="12" s="1"/>
  <c r="K6" i="12"/>
  <c r="K5" i="12" s="1"/>
  <c r="J6" i="12"/>
  <c r="J5" i="12" s="1"/>
  <c r="I6" i="12"/>
  <c r="I5" i="12" s="1"/>
  <c r="I47" i="12"/>
  <c r="I46" i="12" s="1"/>
  <c r="I45" i="12" s="1"/>
  <c r="H47" i="12"/>
  <c r="H46" i="12" s="1"/>
  <c r="H45" i="12" s="1"/>
  <c r="J47" i="12"/>
  <c r="J46" i="12" s="1"/>
  <c r="J45" i="12" s="1"/>
  <c r="K47" i="12"/>
  <c r="K46" i="12" s="1"/>
  <c r="K45" i="12" s="1"/>
  <c r="H75" i="12" l="1"/>
  <c r="J75" i="12"/>
  <c r="I75" i="12"/>
  <c r="K75" i="12"/>
</calcChain>
</file>

<file path=xl/sharedStrings.xml><?xml version="1.0" encoding="utf-8"?>
<sst xmlns="http://schemas.openxmlformats.org/spreadsheetml/2006/main" count="181" uniqueCount="131">
  <si>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</si>
  <si>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</si>
  <si>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</si>
  <si>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</si>
  <si>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</si>
  <si>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</si>
  <si>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</si>
  <si>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</si>
  <si>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</si>
  <si>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</si>
  <si>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</si>
  <si>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</si>
  <si>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</si>
  <si>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</si>
  <si>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</si>
  <si>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</si>
  <si>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</si>
  <si>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</si>
  <si>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</si>
  <si>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</si>
  <si>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</si>
  <si>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</si>
  <si>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</si>
  <si>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</si>
  <si>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</si>
  <si>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</si>
  <si>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</si>
  <si>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</si>
  <si>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</si>
  <si>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</si>
  <si>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</si>
  <si>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</si>
  <si>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</si>
  <si>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</si>
  <si>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</si>
  <si>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</si>
  <si>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</si>
  <si>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Documentația tehnico-economică cu documentele suport verificată în baza grilei privind conformitatea documentației tehnico-economice.</t>
  </si>
  <si>
    <t>N/A</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</si>
  <si>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</si>
  <si>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</si>
  <si>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</si>
  <si>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</si>
  <si>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</si>
  <si>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</si>
  <si>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</si>
  <si>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</si>
  <si>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</si>
  <si>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</si>
  <si>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</si>
  <si>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</si>
  <si>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</si>
  <si>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</si>
  <si>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</si>
  <si>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</si>
  <si>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</si>
  <si>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</si>
  <si>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</si>
  <si>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</si>
  <si>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</si>
  <si>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</si>
  <si>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</si>
  <si>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</si>
  <si>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</si>
  <si>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</si>
  <si>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</si>
  <si>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</si>
  <si>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</si>
  <si>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</si>
  <si>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</si>
  <si>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</si>
  <si>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</si>
  <si>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</si>
  <si>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</si>
  <si>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</si>
  <si>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</si>
  <si>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</si>
  <si>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</si>
  <si>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</si>
  <si>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</si>
  <si>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</si>
  <si>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</si>
  <si>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</si>
  <si>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</si>
  <si>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Anexa II.1</t>
  </si>
  <si>
    <t>GRILA DE EVALUARE TEHNICĂ ȘI FINANCIARĂ</t>
  </si>
  <si>
    <t xml:space="preserve">Criterii și subcriterii                                                                                                                                                                                   </t>
  </si>
  <si>
    <t>Observaţii:</t>
  </si>
  <si>
    <t xml:space="preserve">Observaţii: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</si>
  <si>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</si>
  <si>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</si>
  <si>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</si>
  <si>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</si>
  <si>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</si>
  <si>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</si>
  <si>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</si>
  <si>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</si>
  <si>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</si>
  <si>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</si>
  <si>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</si>
  <si>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</si>
  <si>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</si>
  <si>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</si>
  <si>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</si>
  <si>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</si>
  <si>
    <r>
      <t>a.</t>
    </r>
    <r>
      <rPr>
        <sz val="11"/>
        <color rgb="FFFF0000"/>
        <rFont val="Calibri"/>
        <family val="2"/>
        <scheme val="minor"/>
      </rPr>
      <t> </t>
    </r>
    <r>
      <rPr>
        <sz val="11"/>
        <rFont val="Calibri"/>
        <family val="2"/>
        <scheme val="minor"/>
      </rPr>
      <t>Solicitantul are documentaţia  tehnico-economică faza P.T., Autorizatie de Construire emisă, și contractul de lucrari/proiectare si executie de lucrari, este atribuit după 01.01.2021.</t>
    </r>
  </si>
  <si>
    <t xml:space="preserve">c. Solicitantul are documentaţia  tehnico-economică faza P.T. și Autorizație de Construire emisă. </t>
  </si>
  <si>
    <t>Se va verifica  in baza informatiilor solicitantului si documentelor atasate. În cazul cererilor de finanțare cu mai multe documentații tehnico-economice depuse, acordarea punctajului se va raporta in functie de cea mai matura documetatie tehnico-economica depusă.</t>
  </si>
  <si>
    <t>b. Proiectul respectă bunele practici în domeniul rrealizării de spaţii verzi prin protejarea biodiversităţii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</si>
  <si>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</si>
  <si>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Situaţia existenta și cea propusă a obiectivului de investiţii este detaliata si completa.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</si>
  <si>
    <t>a. Complementaritate cu cel puţin un proiect dintre cele cuprinse în cadrul Strategiei teritoriale</t>
  </si>
  <si>
    <t xml:space="preserve">Formularul cererii de finanţare, Strategia teritorială (extras relevant din strategie - ex: lista cu proiecte, fisa de proiect, etc) </t>
  </si>
  <si>
    <t>Formularul cererii de finanţare, Strategia teritorială (extras relevant din strategie), documentația tehnico-economică, etc</t>
  </si>
  <si>
    <t xml:space="preserve">Formularul cererii de finanţare, Strategia teritorială (extras relevant din strategie - ex: secțiunea care vizează asigurarea transparenței cum ar fi consultarea publica)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</si>
  <si>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ele)ului</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</si>
  <si>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</si>
  <si>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</si>
  <si>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Intensificarea acțiunilor de protecție și conservare a naturii, a biodiversității și a infrastructurii verzi, inclusiv în zonele urbane, precum și reducerea tuturor formelor de poluare
APEL DE PROIECTE: PRNV/2023/371.B/1</t>
    </r>
  </si>
  <si>
    <t xml:space="preserve">Suprafața spațiu verde /locuitor (conform datelor INS) </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</si>
  <si>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Comună din ZUF aferentă municipiilor reşedinţă de judeţ (parteneriat), criteriul se va raporta la UAT Comună din ZUF aferentă municipiilor reşedinţă de judeţ. </t>
  </si>
  <si>
    <t>Punctarea se va realiza diferenţiat  în funcţie de tipul intervenţiei (dacă se creează spaţii verzi sau se extind cele existente). În cazul cererilor de finanțare care vizează intervenţii atât în municipiile reşedinţă de judeţ cât şi în UAT Comună din ZUF aferente municipiilor reşedinţă de judeţ, criteriul se va raporta la UAT Comună din ZUF aferente municipiilor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</si>
  <si>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are documentaţia  tehnico-economică faza S.F./D.A.L.I. și contractul de proiectare și execuție de lucrări este atribuit după 01.01.2021, fără a avea documentaţia  tehnico-economică faza P.T. finalizată.</t>
  </si>
  <si>
    <t>d. Solicitantul are documentaţia  tehnico-economică faza D.T.A.C. și Autorizatie de Construire emisă.</t>
  </si>
  <si>
    <t>e. Proiectul nu se încadrează în niciunul din subcriteriile de mai sus.</t>
  </si>
  <si>
    <t>c. Proiectul nu se încadrează în niciunul din subcriteriile de mai sus.</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</si>
  <si>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și execuție de lucrări, etc)</t>
    </r>
  </si>
  <si>
    <t>Calitatea/coerența documentaţiei tehnico-economice Faza SF /DALI/PT, după caz - se va avea în vedere Grila  SF/DALI/PT, după caz, metodologia de implementare
* se punctează în funcție de documentația anexată</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</si>
  <si>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vizează infrastructura verde.</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</si>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</sst>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7" fillId="0" borderId="0"/>
    <xf numFmtId="0" fontId="6" fillId="0" borderId="0" applyNumberFormat="0" applyFill="0" applyBorder="0" applyAlignment="0" applyProtection="0"/>
    <xf numFmtId="0" fontId="8" fillId="0" borderId="0" applyNumberFormat="0" applyFill="0" applyBorder="0" applyAlignment="0" applyProtection="0"/>
    <xf numFmtId="0" fontId="5" fillId="3" borderId="5" applyNumberFormat="0" applyAlignment="0" applyProtection="0"/>
    <xf numFmtId="0" fontId="3" fillId="0" borderId="0"/>
  </cellStyleXfs>
  <cellXfs count="93">
    <xf numFmtId="0" fontId="0" fillId="0" borderId="0" xfId="0"/>
    <xf numFmtId="0" fontId="12" fillId="0" borderId="0" xfId="0" applyFont="1" applyAlignment="1">
      <alignment horizontal="center" vertical="center" wrapText="1"/>
    </xf>
    <xf numFmtId="0" fontId="13" fillId="0" borderId="0" xfId="0" applyFont="1" applyAlignment="1">
      <alignment horizontal="center" vertical="center" wrapText="1"/>
    </xf>
    <xf numFmtId="0" fontId="4" fillId="0" borderId="0" xfId="0" applyFont="1" applyAlignment="1">
      <alignment horizontal="center" vertical="center" wrapText="1"/>
    </xf>
    <xf numFmtId="0" fontId="14" fillId="0" borderId="0" xfId="0" applyFont="1" applyAlignment="1">
      <alignment horizontal="center" vertical="center" wrapText="1"/>
    </xf>
    <xf numFmtId="0" fontId="4" fillId="4"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vertical="center" wrapText="1"/>
    </xf>
    <xf numFmtId="0" fontId="2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2" fillId="0" borderId="1" xfId="0" applyFont="1" applyBorder="1" applyAlignment="1">
      <alignment vertical="top" wrapText="1"/>
    </xf>
    <xf numFmtId="2" fontId="13" fillId="0" borderId="1" xfId="0" applyNumberFormat="1" applyFont="1" applyBorder="1" applyAlignment="1">
      <alignment horizontal="center" vertical="center" wrapText="1"/>
    </xf>
    <xf numFmtId="0" fontId="13" fillId="4"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2"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4" fillId="0" borderId="0" xfId="0" applyFont="1" applyAlignment="1">
      <alignment wrapText="1"/>
    </xf>
    <xf numFmtId="0" fontId="24" fillId="0" borderId="0" xfId="3" applyFont="1" applyBorder="1" applyAlignment="1">
      <alignment horizontal="center" vertical="center" wrapText="1"/>
    </xf>
    <xf numFmtId="0" fontId="15" fillId="6" borderId="1" xfId="0" applyFont="1" applyFill="1" applyBorder="1" applyAlignment="1">
      <alignment horizontal="center" vertical="center" wrapText="1"/>
    </xf>
    <xf numFmtId="0" fontId="4" fillId="2" borderId="0" xfId="0" applyFont="1" applyFill="1" applyAlignment="1">
      <alignment wrapText="1"/>
    </xf>
    <xf numFmtId="0" fontId="4" fillId="5" borderId="0" xfId="0" applyFont="1" applyFill="1" applyAlignment="1">
      <alignment wrapText="1"/>
    </xf>
    <xf numFmtId="0" fontId="12" fillId="2" borderId="0" xfId="0" applyFont="1" applyFill="1" applyAlignment="1">
      <alignment wrapText="1"/>
    </xf>
    <xf numFmtId="0" fontId="12" fillId="4" borderId="0" xfId="0" applyFont="1" applyFill="1" applyAlignment="1">
      <alignment wrapText="1"/>
    </xf>
    <xf numFmtId="0" fontId="10" fillId="2" borderId="0" xfId="0" applyFont="1" applyFill="1" applyAlignment="1">
      <alignment wrapText="1"/>
    </xf>
    <xf numFmtId="0" fontId="10" fillId="4" borderId="0" xfId="0" applyFont="1" applyFill="1" applyAlignment="1">
      <alignment wrapText="1"/>
    </xf>
    <xf numFmtId="0" fontId="4" fillId="0" borderId="0" xfId="0" applyFont="1" applyAlignment="1">
      <alignment horizontal="center" wrapText="1"/>
    </xf>
    <xf numFmtId="0" fontId="12" fillId="0" borderId="0" xfId="2" applyFont="1" applyBorder="1" applyAlignment="1">
      <alignment horizontal="left" vertical="top" wrapText="1"/>
    </xf>
    <xf numFmtId="0" fontId="15" fillId="10" borderId="1" xfId="4" applyNumberFormat="1" applyFont="1" applyFill="1" applyBorder="1" applyAlignment="1">
      <alignment horizontal="center"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49" fontId="11" fillId="9" borderId="1" xfId="0" applyNumberFormat="1"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2" fillId="0" borderId="3" xfId="0" applyFont="1" applyBorder="1" applyAlignment="1">
      <alignment vertical="top" wrapText="1"/>
    </xf>
    <xf numFmtId="0" fontId="12" fillId="0" borderId="2" xfId="0" applyFont="1" applyBorder="1" applyAlignment="1">
      <alignment vertical="top" wrapText="1"/>
    </xf>
    <xf numFmtId="0" fontId="15" fillId="7" borderId="4" xfId="0"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lignment wrapText="1"/>
    </xf>
    <xf numFmtId="0" fontId="4" fillId="2" borderId="0" xfId="0" applyFont="1" applyFill="1" applyAlignment="1">
      <alignment vertical="center" wrapText="1"/>
    </xf>
    <xf numFmtId="0" fontId="4" fillId="4" borderId="0" xfId="0" applyFont="1" applyFill="1" applyAlignment="1">
      <alignment vertical="center" wrapText="1"/>
    </xf>
    <xf numFmtId="0" fontId="11" fillId="9"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8" xfId="0" applyFont="1" applyBorder="1" applyAlignment="1">
      <alignment vertical="top" wrapText="1"/>
    </xf>
    <xf numFmtId="0" fontId="15" fillId="6" borderId="2"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2" fillId="0" borderId="2" xfId="0" applyFont="1" applyBorder="1" applyAlignment="1">
      <alignment vertical="center" wrapText="1"/>
    </xf>
    <xf numFmtId="0" fontId="15" fillId="10" borderId="2" xfId="4" applyNumberFormat="1" applyFont="1" applyFill="1" applyBorder="1" applyAlignment="1">
      <alignment horizontal="center" vertical="center" wrapText="1"/>
    </xf>
    <xf numFmtId="0" fontId="2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1" fillId="9" borderId="1" xfId="0" applyFont="1" applyFill="1" applyBorder="1" applyAlignment="1">
      <alignment vertical="center" wrapText="1"/>
    </xf>
    <xf numFmtId="0" fontId="26" fillId="7" borderId="1" xfId="4" applyFont="1" applyFill="1" applyBorder="1" applyAlignment="1">
      <alignment horizontal="center" vertical="center" wrapText="1"/>
    </xf>
    <xf numFmtId="0" fontId="27" fillId="7" borderId="1" xfId="4" applyFont="1" applyFill="1" applyBorder="1" applyAlignment="1">
      <alignment horizontal="left" vertical="center" wrapText="1"/>
    </xf>
    <xf numFmtId="0" fontId="15" fillId="7" borderId="1" xfId="4" applyNumberFormat="1" applyFont="1" applyFill="1" applyBorder="1" applyAlignment="1">
      <alignment horizontal="center" vertical="center" wrapText="1"/>
    </xf>
    <xf numFmtId="0" fontId="12" fillId="0" borderId="1" xfId="0" applyFont="1" applyBorder="1" applyAlignment="1">
      <alignment vertical="center"/>
    </xf>
    <xf numFmtId="0" fontId="12" fillId="0" borderId="1" xfId="0" applyFont="1" applyBorder="1" applyAlignment="1" applyProtection="1">
      <alignment horizontal="center" vertical="center" wrapText="1"/>
      <protection locked="0"/>
    </xf>
    <xf numFmtId="0" fontId="30" fillId="0" borderId="1" xfId="0" applyFont="1" applyBorder="1" applyAlignment="1">
      <alignment horizontal="left" vertical="center" wrapText="1"/>
    </xf>
    <xf numFmtId="0" fontId="12" fillId="0" borderId="4" xfId="0" applyFont="1" applyBorder="1" applyAlignment="1" applyProtection="1">
      <alignment horizontal="center" vertical="center" wrapText="1"/>
      <protection locked="0"/>
    </xf>
    <xf numFmtId="0" fontId="1" fillId="0" borderId="1" xfId="0" applyFont="1" applyBorder="1" applyAlignment="1">
      <alignment vertical="center" wrapText="1"/>
    </xf>
    <xf numFmtId="0" fontId="1" fillId="0" borderId="1" xfId="0" applyFont="1" applyBorder="1" applyAlignment="1">
      <alignment vertical="center"/>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49" fontId="11" fillId="9" borderId="1" xfId="0" applyNumberFormat="1" applyFont="1" applyFill="1" applyBorder="1" applyAlignment="1">
      <alignment horizontal="center" vertical="top"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 xfId="0" applyFont="1" applyBorder="1" applyAlignment="1">
      <alignment horizontal="center" vertical="center" wrapText="1"/>
    </xf>
    <xf numFmtId="164" fontId="11" fillId="9" borderId="1"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0" fontId="10" fillId="0" borderId="0" xfId="0" applyFont="1" applyAlignment="1">
      <alignment vertical="center"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0" fontId="16"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7"/>
  <sheetViews>
    <sheetView tabSelected="1" topLeftCell="A55" zoomScale="80" zoomScaleNormal="80" workbookViewId="0">
      <selection activeCell="B49" sqref="B49"/>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2" customHeight="1" x14ac:dyDescent="0.3">
      <c r="A1" s="88" t="s">
        <v>118</v>
      </c>
      <c r="B1" s="88"/>
      <c r="C1" s="88"/>
      <c r="D1" s="88"/>
      <c r="E1" s="88"/>
      <c r="F1" s="88"/>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89" t="s">
        <v>84</v>
      </c>
      <c r="B2" s="89"/>
      <c r="C2" s="89"/>
      <c r="D2" s="89"/>
      <c r="E2" s="89"/>
      <c r="F2" s="89"/>
      <c r="I2" s="45"/>
      <c r="K2" s="45"/>
      <c r="L2" s="45"/>
    </row>
    <row r="3" spans="1:48" ht="60" customHeight="1" x14ac:dyDescent="0.3">
      <c r="A3" s="90" t="s">
        <v>85</v>
      </c>
      <c r="B3" s="90"/>
      <c r="C3" s="90"/>
      <c r="D3" s="90"/>
      <c r="E3" s="90"/>
      <c r="F3" s="90"/>
      <c r="I3" s="45"/>
      <c r="K3" s="45"/>
      <c r="L3" s="45"/>
    </row>
    <row r="4" spans="1:48" ht="55.2" customHeight="1" x14ac:dyDescent="0.3">
      <c r="A4" s="92" t="s">
        <v>86</v>
      </c>
      <c r="B4" s="92"/>
      <c r="C4" s="33" t="s">
        <v>0</v>
      </c>
      <c r="D4" s="33" t="s">
        <v>70</v>
      </c>
      <c r="E4" s="33" t="s">
        <v>1</v>
      </c>
      <c r="F4" s="33" t="s">
        <v>2</v>
      </c>
      <c r="G4" s="50" t="s">
        <v>3</v>
      </c>
      <c r="H4" s="38" t="s">
        <v>4</v>
      </c>
      <c r="I4" s="38" t="s">
        <v>5</v>
      </c>
      <c r="J4" s="38" t="s">
        <v>6</v>
      </c>
      <c r="K4" s="39" t="s">
        <v>6</v>
      </c>
      <c r="L4" s="39" t="s">
        <v>7</v>
      </c>
    </row>
    <row r="5" spans="1:48" ht="36" customHeight="1" x14ac:dyDescent="0.3">
      <c r="A5" s="91" t="s">
        <v>8</v>
      </c>
      <c r="B5" s="91"/>
      <c r="C5" s="33">
        <f>C6+C38</f>
        <v>85</v>
      </c>
      <c r="D5" s="33" t="s">
        <v>72</v>
      </c>
      <c r="E5" s="33"/>
      <c r="F5" s="33"/>
      <c r="G5" s="51"/>
      <c r="H5" s="42">
        <f>H6+H38</f>
        <v>0</v>
      </c>
      <c r="I5" s="42">
        <f>I6+I38</f>
        <v>0</v>
      </c>
      <c r="J5" s="42">
        <f>J6+J38</f>
        <v>0</v>
      </c>
      <c r="K5" s="42">
        <f>K6+K38</f>
        <v>0</v>
      </c>
      <c r="L5" s="42">
        <f>L6+L38</f>
        <v>0</v>
      </c>
    </row>
    <row r="6" spans="1:48" x14ac:dyDescent="0.3">
      <c r="A6" s="35" t="s">
        <v>9</v>
      </c>
      <c r="B6" s="36" t="s">
        <v>10</v>
      </c>
      <c r="C6" s="34">
        <f>C7+C14+C19+C23+C28+C33</f>
        <v>65</v>
      </c>
      <c r="D6" s="34" t="s">
        <v>72</v>
      </c>
      <c r="E6" s="34"/>
      <c r="F6" s="34"/>
      <c r="G6" s="50"/>
      <c r="H6" s="34">
        <f>H7+H14+H19</f>
        <v>0</v>
      </c>
      <c r="I6" s="34">
        <f>I7+I14+I19</f>
        <v>0</v>
      </c>
      <c r="J6" s="34">
        <f>J7+J14+J19</f>
        <v>0</v>
      </c>
      <c r="K6" s="34">
        <f>K7+K14+K19</f>
        <v>0</v>
      </c>
      <c r="L6" s="34">
        <f>L7+L14+L19</f>
        <v>0</v>
      </c>
    </row>
    <row r="7" spans="1:48" ht="28.8" x14ac:dyDescent="0.3">
      <c r="A7" s="79" t="s">
        <v>11</v>
      </c>
      <c r="B7" s="36" t="s">
        <v>119</v>
      </c>
      <c r="C7" s="34">
        <v>10</v>
      </c>
      <c r="D7" s="34" t="s">
        <v>71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9"/>
      <c r="B8" s="6" t="s">
        <v>12</v>
      </c>
      <c r="C8" s="7">
        <v>10</v>
      </c>
      <c r="D8" s="7"/>
      <c r="E8" s="72" t="s">
        <v>120</v>
      </c>
      <c r="F8" s="72" t="s">
        <v>75</v>
      </c>
      <c r="G8" s="73" t="s">
        <v>13</v>
      </c>
      <c r="H8" s="7"/>
      <c r="I8" s="46"/>
      <c r="J8" s="8"/>
      <c r="K8" s="7"/>
      <c r="L8" s="7"/>
    </row>
    <row r="9" spans="1:48" x14ac:dyDescent="0.3">
      <c r="A9" s="79"/>
      <c r="B9" s="60" t="s">
        <v>14</v>
      </c>
      <c r="C9" s="7">
        <v>8</v>
      </c>
      <c r="D9" s="7"/>
      <c r="E9" s="72"/>
      <c r="F9" s="72"/>
      <c r="G9" s="75"/>
      <c r="H9" s="7"/>
      <c r="I9" s="46"/>
      <c r="J9" s="8"/>
      <c r="K9" s="7"/>
      <c r="L9" s="7"/>
    </row>
    <row r="10" spans="1:48" x14ac:dyDescent="0.3">
      <c r="A10" s="79"/>
      <c r="B10" s="60" t="s">
        <v>15</v>
      </c>
      <c r="C10" s="7">
        <v>6</v>
      </c>
      <c r="D10" s="7"/>
      <c r="E10" s="72"/>
      <c r="F10" s="72"/>
      <c r="G10" s="75"/>
      <c r="H10" s="7"/>
      <c r="I10" s="7"/>
      <c r="J10" s="8"/>
      <c r="K10" s="7"/>
      <c r="L10" s="7"/>
    </row>
    <row r="11" spans="1:48" x14ac:dyDescent="0.3">
      <c r="A11" s="79"/>
      <c r="B11" s="60" t="s">
        <v>16</v>
      </c>
      <c r="C11" s="7">
        <v>4</v>
      </c>
      <c r="D11" s="7"/>
      <c r="E11" s="72"/>
      <c r="F11" s="72"/>
      <c r="G11" s="75"/>
      <c r="H11" s="7"/>
      <c r="I11" s="7"/>
      <c r="J11" s="8"/>
      <c r="K11" s="7"/>
      <c r="L11" s="7"/>
    </row>
    <row r="12" spans="1:48" ht="46.2" customHeight="1" x14ac:dyDescent="0.3">
      <c r="A12" s="79"/>
      <c r="B12" s="60" t="s">
        <v>17</v>
      </c>
      <c r="C12" s="7">
        <v>2</v>
      </c>
      <c r="D12" s="7"/>
      <c r="E12" s="72"/>
      <c r="F12" s="72"/>
      <c r="G12" s="74"/>
      <c r="H12" s="7"/>
      <c r="I12" s="7"/>
      <c r="J12" s="8"/>
      <c r="K12" s="7"/>
      <c r="L12" s="7"/>
    </row>
    <row r="13" spans="1:48" x14ac:dyDescent="0.3">
      <c r="A13" s="79"/>
      <c r="B13" s="10" t="s">
        <v>87</v>
      </c>
      <c r="C13" s="10"/>
      <c r="D13" s="10"/>
      <c r="E13" s="7"/>
      <c r="F13" s="7"/>
      <c r="G13" s="41"/>
      <c r="H13" s="14"/>
      <c r="I13" s="14"/>
      <c r="J13" s="14"/>
      <c r="K13" s="14"/>
      <c r="L13" s="14"/>
    </row>
    <row r="14" spans="1:48" ht="33" customHeight="1" x14ac:dyDescent="0.3">
      <c r="A14" s="84" t="s">
        <v>18</v>
      </c>
      <c r="B14" s="36" t="s">
        <v>89</v>
      </c>
      <c r="C14" s="34">
        <v>10</v>
      </c>
      <c r="D14" s="34" t="s">
        <v>71</v>
      </c>
      <c r="E14" s="34"/>
      <c r="F14" s="34"/>
      <c r="G14" s="50"/>
      <c r="H14" s="34">
        <f t="shared" ref="H14:K14" si="2">SUM(H15:H16)</f>
        <v>0</v>
      </c>
      <c r="I14" s="34">
        <f t="shared" si="2"/>
        <v>0</v>
      </c>
      <c r="J14" s="34">
        <f t="shared" si="2"/>
        <v>0</v>
      </c>
      <c r="K14" s="34">
        <f t="shared" si="2"/>
        <v>0</v>
      </c>
      <c r="L14" s="34">
        <f t="shared" ref="L14" si="3">SUM(L15:L16)</f>
        <v>0</v>
      </c>
    </row>
    <row r="15" spans="1:48" ht="30.6" customHeight="1" x14ac:dyDescent="0.3">
      <c r="A15" s="84"/>
      <c r="B15" s="60" t="s">
        <v>19</v>
      </c>
      <c r="C15" s="7">
        <v>10</v>
      </c>
      <c r="D15" s="7"/>
      <c r="E15" s="72" t="s">
        <v>76</v>
      </c>
      <c r="F15" s="72" t="s">
        <v>67</v>
      </c>
      <c r="G15" s="73" t="s">
        <v>20</v>
      </c>
      <c r="H15" s="9"/>
      <c r="I15" s="9"/>
      <c r="J15" s="9"/>
      <c r="K15" s="9"/>
      <c r="L15" s="9"/>
    </row>
    <row r="16" spans="1:48" ht="31.8" customHeight="1" x14ac:dyDescent="0.3">
      <c r="A16" s="84"/>
      <c r="B16" s="60" t="s">
        <v>21</v>
      </c>
      <c r="C16" s="7">
        <v>5</v>
      </c>
      <c r="D16" s="7"/>
      <c r="E16" s="72"/>
      <c r="F16" s="72"/>
      <c r="G16" s="75"/>
      <c r="H16" s="7"/>
      <c r="I16" s="7"/>
      <c r="J16" s="7"/>
      <c r="K16" s="7"/>
      <c r="L16" s="7"/>
    </row>
    <row r="17" spans="1:12" ht="32.4" customHeight="1" x14ac:dyDescent="0.3">
      <c r="A17" s="84"/>
      <c r="B17" s="60" t="s">
        <v>74</v>
      </c>
      <c r="C17" s="7">
        <v>1</v>
      </c>
      <c r="D17" s="7"/>
      <c r="E17" s="72"/>
      <c r="F17" s="72"/>
      <c r="G17" s="74"/>
      <c r="H17" s="7"/>
      <c r="I17" s="7"/>
      <c r="J17" s="7"/>
      <c r="K17" s="7"/>
      <c r="L17" s="7"/>
    </row>
    <row r="18" spans="1:12" x14ac:dyDescent="0.3">
      <c r="A18" s="84"/>
      <c r="B18" s="10" t="s">
        <v>87</v>
      </c>
      <c r="C18" s="10"/>
      <c r="D18" s="10"/>
      <c r="E18" s="7"/>
      <c r="F18" s="7"/>
      <c r="G18" s="40"/>
      <c r="H18" s="40"/>
      <c r="I18" s="40"/>
      <c r="J18" s="40"/>
      <c r="K18" s="41"/>
      <c r="L18" s="41"/>
    </row>
    <row r="19" spans="1:12" ht="28.8" x14ac:dyDescent="0.3">
      <c r="A19" s="79" t="s">
        <v>22</v>
      </c>
      <c r="B19" s="36" t="s">
        <v>90</v>
      </c>
      <c r="C19" s="34">
        <v>10</v>
      </c>
      <c r="D19" s="34" t="s">
        <v>71</v>
      </c>
      <c r="E19" s="34"/>
      <c r="F19" s="34"/>
      <c r="G19" s="50"/>
      <c r="H19" s="34">
        <f>SUM(H20:H21)</f>
        <v>0</v>
      </c>
      <c r="I19" s="34">
        <f>SUM(I20:I21)</f>
        <v>0</v>
      </c>
      <c r="J19" s="34">
        <f>SUM(J20:J21)</f>
        <v>0</v>
      </c>
      <c r="K19" s="34">
        <f>SUM(K20:K21)</f>
        <v>0</v>
      </c>
      <c r="L19" s="34">
        <f>SUM(L20:L21)</f>
        <v>0</v>
      </c>
    </row>
    <row r="20" spans="1:12" ht="52.8" customHeight="1" x14ac:dyDescent="0.3">
      <c r="A20" s="79"/>
      <c r="B20" s="6" t="s">
        <v>79</v>
      </c>
      <c r="C20" s="7">
        <v>10</v>
      </c>
      <c r="D20" s="7"/>
      <c r="E20" s="72" t="s">
        <v>77</v>
      </c>
      <c r="F20" s="72" t="s">
        <v>67</v>
      </c>
      <c r="G20" s="85" t="s">
        <v>20</v>
      </c>
      <c r="H20" s="11"/>
      <c r="I20" s="7"/>
      <c r="J20" s="8"/>
      <c r="K20" s="7"/>
      <c r="L20" s="7"/>
    </row>
    <row r="21" spans="1:12" ht="48.6" customHeight="1" x14ac:dyDescent="0.3">
      <c r="A21" s="79"/>
      <c r="B21" s="6" t="s">
        <v>78</v>
      </c>
      <c r="C21" s="7">
        <v>5</v>
      </c>
      <c r="D21" s="7"/>
      <c r="E21" s="72"/>
      <c r="F21" s="72"/>
      <c r="G21" s="86"/>
      <c r="H21" s="11"/>
      <c r="I21" s="7"/>
      <c r="J21" s="8"/>
      <c r="K21" s="7"/>
      <c r="L21" s="7"/>
    </row>
    <row r="22" spans="1:12" x14ac:dyDescent="0.3">
      <c r="A22" s="79"/>
      <c r="B22" s="10" t="s">
        <v>87</v>
      </c>
      <c r="C22" s="7"/>
      <c r="D22" s="7"/>
      <c r="E22" s="7"/>
      <c r="F22" s="7"/>
      <c r="G22" s="54"/>
      <c r="H22" s="7"/>
      <c r="I22" s="7"/>
      <c r="J22" s="7"/>
      <c r="K22" s="7"/>
      <c r="L22" s="7"/>
    </row>
    <row r="23" spans="1:12" ht="28.8" x14ac:dyDescent="0.3">
      <c r="A23" s="79" t="s">
        <v>23</v>
      </c>
      <c r="B23" s="36" t="s">
        <v>91</v>
      </c>
      <c r="C23" s="34">
        <v>15</v>
      </c>
      <c r="D23" s="34" t="s">
        <v>71</v>
      </c>
      <c r="E23" s="34"/>
      <c r="F23" s="34"/>
      <c r="G23" s="50"/>
      <c r="H23" s="34">
        <f>SUM(H24:H25)</f>
        <v>0</v>
      </c>
      <c r="I23" s="34">
        <f>SUM(I24:I25)</f>
        <v>0</v>
      </c>
      <c r="J23" s="34">
        <f>SUM(J24:J25)</f>
        <v>0</v>
      </c>
      <c r="K23" s="34">
        <f>SUM(K24:K25)</f>
        <v>0</v>
      </c>
      <c r="L23" s="34">
        <f>SUM(L24:L25)</f>
        <v>0</v>
      </c>
    </row>
    <row r="24" spans="1:12" ht="23.4" customHeight="1" x14ac:dyDescent="0.3">
      <c r="A24" s="79"/>
      <c r="B24" s="6" t="s">
        <v>24</v>
      </c>
      <c r="C24" s="7">
        <v>15</v>
      </c>
      <c r="D24" s="7"/>
      <c r="E24" s="72" t="s">
        <v>98</v>
      </c>
      <c r="F24" s="72" t="s">
        <v>67</v>
      </c>
      <c r="G24" s="85" t="s">
        <v>20</v>
      </c>
      <c r="H24" s="11"/>
      <c r="I24" s="7"/>
      <c r="J24" s="8"/>
      <c r="K24" s="7"/>
      <c r="L24" s="7"/>
    </row>
    <row r="25" spans="1:12" ht="21" customHeight="1" x14ac:dyDescent="0.3">
      <c r="A25" s="79"/>
      <c r="B25" s="6" t="s">
        <v>25</v>
      </c>
      <c r="C25" s="7">
        <v>8</v>
      </c>
      <c r="D25" s="7"/>
      <c r="E25" s="72"/>
      <c r="F25" s="72"/>
      <c r="G25" s="86"/>
      <c r="H25" s="11"/>
      <c r="I25" s="7"/>
      <c r="J25" s="8"/>
      <c r="K25" s="7"/>
      <c r="L25" s="7"/>
    </row>
    <row r="26" spans="1:12" ht="22.8" customHeight="1" x14ac:dyDescent="0.3">
      <c r="A26" s="79"/>
      <c r="B26" s="6" t="s">
        <v>125</v>
      </c>
      <c r="C26" s="7">
        <v>0</v>
      </c>
      <c r="D26" s="61"/>
      <c r="E26" s="72"/>
      <c r="F26" s="72"/>
      <c r="G26" s="87"/>
      <c r="H26" s="11"/>
      <c r="I26" s="7"/>
      <c r="J26" s="8"/>
      <c r="K26" s="7"/>
      <c r="L26" s="7"/>
    </row>
    <row r="27" spans="1:12" x14ac:dyDescent="0.3">
      <c r="A27" s="79"/>
      <c r="B27" s="10" t="s">
        <v>87</v>
      </c>
      <c r="C27" s="7"/>
      <c r="D27" s="7"/>
      <c r="E27" s="7"/>
      <c r="F27" s="7"/>
      <c r="G27" s="54"/>
      <c r="H27" s="7"/>
      <c r="I27" s="7"/>
      <c r="J27" s="7"/>
      <c r="K27" s="7"/>
      <c r="L27" s="7"/>
    </row>
    <row r="28" spans="1:12" ht="28.8" x14ac:dyDescent="0.3">
      <c r="A28" s="79" t="s">
        <v>26</v>
      </c>
      <c r="B28" s="36" t="s">
        <v>92</v>
      </c>
      <c r="C28" s="34">
        <v>15</v>
      </c>
      <c r="D28" s="34" t="s">
        <v>71</v>
      </c>
      <c r="E28" s="34"/>
      <c r="F28" s="34"/>
      <c r="G28" s="50"/>
      <c r="H28" s="34">
        <f>SUM(H29:H30)</f>
        <v>0</v>
      </c>
      <c r="I28" s="34">
        <f>SUM(I29:I30)</f>
        <v>0</v>
      </c>
      <c r="J28" s="34">
        <f>SUM(J29:J30)</f>
        <v>0</v>
      </c>
      <c r="K28" s="34">
        <f>SUM(K29:K30)</f>
        <v>0</v>
      </c>
      <c r="L28" s="34">
        <f>SUM(L29:L30)</f>
        <v>0</v>
      </c>
    </row>
    <row r="29" spans="1:12" ht="54" customHeight="1" x14ac:dyDescent="0.3">
      <c r="A29" s="79"/>
      <c r="B29" s="6" t="s">
        <v>27</v>
      </c>
      <c r="C29" s="7">
        <v>15</v>
      </c>
      <c r="D29" s="7"/>
      <c r="E29" s="72" t="s">
        <v>121</v>
      </c>
      <c r="F29" s="72" t="s">
        <v>68</v>
      </c>
      <c r="G29" s="85" t="s">
        <v>20</v>
      </c>
      <c r="H29" s="11"/>
      <c r="I29" s="7"/>
      <c r="J29" s="8"/>
      <c r="K29" s="7"/>
      <c r="L29" s="7"/>
    </row>
    <row r="30" spans="1:12" ht="64.2" customHeight="1" x14ac:dyDescent="0.3">
      <c r="A30" s="79"/>
      <c r="B30" s="6" t="s">
        <v>28</v>
      </c>
      <c r="C30" s="7">
        <v>8</v>
      </c>
      <c r="D30" s="7"/>
      <c r="E30" s="72"/>
      <c r="F30" s="72"/>
      <c r="G30" s="86"/>
      <c r="H30" s="11"/>
      <c r="I30" s="7"/>
      <c r="J30" s="8"/>
      <c r="K30" s="7"/>
      <c r="L30" s="7"/>
    </row>
    <row r="31" spans="1:12" ht="64.2" customHeight="1" x14ac:dyDescent="0.3">
      <c r="A31" s="79"/>
      <c r="B31" s="6" t="s">
        <v>125</v>
      </c>
      <c r="C31" s="7">
        <v>0</v>
      </c>
      <c r="D31" s="61"/>
      <c r="E31" s="72"/>
      <c r="F31" s="72"/>
      <c r="G31" s="87"/>
      <c r="H31" s="11"/>
      <c r="I31" s="7"/>
      <c r="J31" s="8"/>
      <c r="K31" s="7"/>
      <c r="L31" s="7"/>
    </row>
    <row r="32" spans="1:12" x14ac:dyDescent="0.3">
      <c r="A32" s="79"/>
      <c r="B32" s="10" t="s">
        <v>87</v>
      </c>
      <c r="C32" s="7"/>
      <c r="D32" s="7"/>
      <c r="E32" s="7"/>
      <c r="F32" s="7"/>
      <c r="G32" s="55"/>
      <c r="H32" s="7"/>
      <c r="I32" s="7"/>
      <c r="J32" s="7"/>
      <c r="K32" s="7"/>
      <c r="L32" s="7"/>
    </row>
    <row r="33" spans="1:48" ht="28.8" x14ac:dyDescent="0.3">
      <c r="A33" s="79" t="s">
        <v>29</v>
      </c>
      <c r="B33" s="36" t="s">
        <v>93</v>
      </c>
      <c r="C33" s="34">
        <v>5</v>
      </c>
      <c r="D33" s="34" t="s">
        <v>72</v>
      </c>
      <c r="E33" s="34"/>
      <c r="F33" s="34"/>
      <c r="G33" s="50"/>
      <c r="H33" s="34">
        <f>SUM(H34:H35)</f>
        <v>0</v>
      </c>
      <c r="I33" s="34">
        <f>SUM(I34:I35)</f>
        <v>0</v>
      </c>
      <c r="J33" s="34">
        <f>SUM(J34:J35)</f>
        <v>0</v>
      </c>
      <c r="K33" s="34">
        <f>SUM(K34:K35)</f>
        <v>0</v>
      </c>
      <c r="L33" s="34">
        <f>SUM(L34:L35)</f>
        <v>0</v>
      </c>
    </row>
    <row r="34" spans="1:48" ht="39.6" customHeight="1" x14ac:dyDescent="0.3">
      <c r="A34" s="79"/>
      <c r="B34" s="6" t="s">
        <v>30</v>
      </c>
      <c r="C34" s="7">
        <v>3</v>
      </c>
      <c r="D34" s="7"/>
      <c r="E34" s="72" t="s">
        <v>31</v>
      </c>
      <c r="F34" s="72" t="s">
        <v>80</v>
      </c>
      <c r="G34" s="73" t="s">
        <v>20</v>
      </c>
      <c r="H34" s="11"/>
      <c r="I34" s="7"/>
      <c r="J34" s="8"/>
      <c r="K34" s="7"/>
      <c r="L34" s="7"/>
    </row>
    <row r="35" spans="1:48" ht="43.2" customHeight="1" x14ac:dyDescent="0.3">
      <c r="A35" s="79"/>
      <c r="B35" s="6" t="s">
        <v>32</v>
      </c>
      <c r="C35" s="7">
        <v>2</v>
      </c>
      <c r="D35" s="7"/>
      <c r="E35" s="72"/>
      <c r="F35" s="72"/>
      <c r="G35" s="75"/>
      <c r="H35" s="11"/>
      <c r="I35" s="7"/>
      <c r="J35" s="8"/>
      <c r="K35" s="7"/>
      <c r="L35" s="7"/>
    </row>
    <row r="36" spans="1:48" ht="29.4" customHeight="1" x14ac:dyDescent="0.3">
      <c r="A36" s="79"/>
      <c r="B36" s="6" t="s">
        <v>125</v>
      </c>
      <c r="C36" s="7">
        <v>0</v>
      </c>
      <c r="D36" s="7"/>
      <c r="E36" s="72"/>
      <c r="F36" s="72"/>
      <c r="G36" s="74"/>
      <c r="H36" s="11"/>
      <c r="I36" s="7"/>
      <c r="J36" s="8"/>
      <c r="K36" s="7"/>
      <c r="L36" s="7"/>
    </row>
    <row r="37" spans="1:48" x14ac:dyDescent="0.3">
      <c r="A37" s="79"/>
      <c r="B37" s="10" t="s">
        <v>87</v>
      </c>
      <c r="C37" s="7"/>
      <c r="D37" s="7"/>
      <c r="E37" s="7"/>
      <c r="F37" s="7"/>
      <c r="G37" s="54"/>
      <c r="H37" s="7"/>
      <c r="I37" s="7"/>
      <c r="J37" s="7"/>
      <c r="K37" s="7"/>
      <c r="L37" s="7"/>
    </row>
    <row r="38" spans="1:48" s="25" customFormat="1" ht="28.8" x14ac:dyDescent="0.3">
      <c r="A38" s="79">
        <v>2</v>
      </c>
      <c r="B38" s="36" t="s">
        <v>33</v>
      </c>
      <c r="C38" s="34">
        <v>20</v>
      </c>
      <c r="D38" s="34" t="s">
        <v>71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30" customHeight="1" x14ac:dyDescent="0.3">
      <c r="A39" s="79"/>
      <c r="B39" s="6" t="s">
        <v>105</v>
      </c>
      <c r="C39" s="7">
        <v>20</v>
      </c>
      <c r="D39" s="7"/>
      <c r="E39" s="80" t="s">
        <v>107</v>
      </c>
      <c r="F39" s="80" t="s">
        <v>126</v>
      </c>
      <c r="G39" s="54" t="s">
        <v>20</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30.6" customHeight="1" x14ac:dyDescent="0.3">
      <c r="A40" s="79"/>
      <c r="B40" s="70" t="s">
        <v>122</v>
      </c>
      <c r="C40" s="7">
        <v>16</v>
      </c>
      <c r="D40" s="7"/>
      <c r="E40" s="81"/>
      <c r="F40" s="81"/>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ht="25.2" customHeight="1" x14ac:dyDescent="0.3">
      <c r="A41" s="79"/>
      <c r="B41" s="71" t="s">
        <v>106</v>
      </c>
      <c r="C41" s="7">
        <v>14</v>
      </c>
      <c r="D41" s="7"/>
      <c r="E41" s="81"/>
      <c r="F41" s="81"/>
      <c r="G41" s="54"/>
      <c r="H41" s="15"/>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ht="25.8" customHeight="1" x14ac:dyDescent="0.3">
      <c r="A42" s="79"/>
      <c r="B42" s="71" t="s">
        <v>123</v>
      </c>
      <c r="C42" s="7">
        <v>10</v>
      </c>
      <c r="D42" s="7"/>
      <c r="E42" s="81"/>
      <c r="F42" s="81"/>
      <c r="G42" s="54"/>
      <c r="H42" s="15"/>
      <c r="I42" s="7"/>
      <c r="J42" s="7"/>
      <c r="K42" s="7"/>
      <c r="L42" s="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ht="21.6" customHeight="1" x14ac:dyDescent="0.3">
      <c r="A43" s="79"/>
      <c r="B43" s="6" t="s">
        <v>124</v>
      </c>
      <c r="C43" s="7">
        <v>0</v>
      </c>
      <c r="D43" s="7"/>
      <c r="E43" s="82"/>
      <c r="F43" s="82"/>
      <c r="G43" s="54"/>
      <c r="H43" s="15"/>
      <c r="I43" s="7"/>
      <c r="J43" s="7"/>
      <c r="K43" s="7"/>
      <c r="L43" s="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x14ac:dyDescent="0.3">
      <c r="A44" s="79"/>
      <c r="B44" s="10" t="s">
        <v>87</v>
      </c>
      <c r="C44" s="7"/>
      <c r="D44" s="7"/>
      <c r="E44" s="7"/>
      <c r="F44" s="7"/>
      <c r="G44" s="54"/>
      <c r="H44" s="7"/>
      <c r="I44" s="7"/>
      <c r="J44" s="7"/>
      <c r="K44" s="7"/>
      <c r="L44" s="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s="21" customFormat="1" ht="37.950000000000003" customHeight="1" x14ac:dyDescent="0.3">
      <c r="A45" s="91" t="s">
        <v>34</v>
      </c>
      <c r="B45" s="91"/>
      <c r="C45" s="33">
        <f>C46+C71</f>
        <v>15</v>
      </c>
      <c r="D45" s="33" t="s">
        <v>72</v>
      </c>
      <c r="E45" s="33"/>
      <c r="F45" s="33"/>
      <c r="G45" s="56"/>
      <c r="H45" s="23" t="e">
        <f>H46+#REF!</f>
        <v>#REF!</v>
      </c>
      <c r="I45" s="23" t="e">
        <f>I46+#REF!</f>
        <v>#REF!</v>
      </c>
      <c r="J45" s="23" t="e">
        <f>J46+#REF!</f>
        <v>#REF!</v>
      </c>
      <c r="K45" s="23" t="e">
        <f>K46+#REF!</f>
        <v>#REF!</v>
      </c>
      <c r="L45" s="23" t="e">
        <f>L46+#REF!</f>
        <v>#REF!</v>
      </c>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x14ac:dyDescent="0.3">
      <c r="A46" s="35" t="s">
        <v>35</v>
      </c>
      <c r="B46" s="62" t="s">
        <v>94</v>
      </c>
      <c r="C46" s="34">
        <f>C47+C54+C59+C62+C66</f>
        <v>14</v>
      </c>
      <c r="D46" s="34" t="s">
        <v>72</v>
      </c>
      <c r="E46" s="34"/>
      <c r="F46" s="34"/>
      <c r="G46" s="57"/>
      <c r="H46" s="38" t="e">
        <f>H47+H66+H72</f>
        <v>#REF!</v>
      </c>
      <c r="I46" s="38" t="e">
        <f>I47+I66+I72</f>
        <v>#REF!</v>
      </c>
      <c r="J46" s="38" t="e">
        <f>J47+J66+J72</f>
        <v>#REF!</v>
      </c>
      <c r="K46" s="38" t="e">
        <f>K47+K66+K72</f>
        <v>#REF!</v>
      </c>
      <c r="L46" s="38" t="e">
        <f>L47+L66+L72</f>
        <v>#REF!</v>
      </c>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41.4" customHeight="1" x14ac:dyDescent="0.3">
      <c r="A47" s="79" t="s">
        <v>36</v>
      </c>
      <c r="B47" s="36" t="s">
        <v>127</v>
      </c>
      <c r="C47" s="34">
        <v>5</v>
      </c>
      <c r="D47" s="34" t="s">
        <v>72</v>
      </c>
      <c r="E47" s="34"/>
      <c r="F47" s="34"/>
      <c r="G47" s="50"/>
      <c r="H47" s="34" t="e">
        <f>#REF!+H54+H62</f>
        <v>#REF!</v>
      </c>
      <c r="I47" s="34" t="e">
        <f>#REF!+I54+I62</f>
        <v>#REF!</v>
      </c>
      <c r="J47" s="34" t="e">
        <f>#REF!+J54+J62</f>
        <v>#REF!</v>
      </c>
      <c r="K47" s="34" t="e">
        <f>#REF!+K54+K62</f>
        <v>#REF!</v>
      </c>
      <c r="L47" s="34" t="e">
        <f>#REF!+L54+L62</f>
        <v>#REF!</v>
      </c>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146.4" customHeight="1" x14ac:dyDescent="0.3">
      <c r="A48" s="79"/>
      <c r="B48" s="68" t="s">
        <v>115</v>
      </c>
      <c r="C48" s="7">
        <v>1</v>
      </c>
      <c r="D48" s="7"/>
      <c r="E48" s="67" t="s">
        <v>117</v>
      </c>
      <c r="F48" s="67" t="s">
        <v>116</v>
      </c>
      <c r="G48" s="76" t="s">
        <v>38</v>
      </c>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47.6" customHeight="1" x14ac:dyDescent="0.3">
      <c r="A49" s="79"/>
      <c r="B49" s="68" t="s">
        <v>108</v>
      </c>
      <c r="C49" s="7">
        <v>1</v>
      </c>
      <c r="D49" s="7"/>
      <c r="E49" s="67" t="s">
        <v>128</v>
      </c>
      <c r="F49" s="67" t="s">
        <v>81</v>
      </c>
      <c r="G49" s="77"/>
      <c r="H49" s="17"/>
      <c r="I49" s="17"/>
      <c r="J49" s="8"/>
      <c r="K49" s="8"/>
      <c r="L49" s="8"/>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ht="76.2" customHeight="1" x14ac:dyDescent="0.3">
      <c r="A50" s="79"/>
      <c r="B50" s="68" t="s">
        <v>39</v>
      </c>
      <c r="C50" s="7">
        <v>1</v>
      </c>
      <c r="D50" s="7"/>
      <c r="E50" s="7" t="s">
        <v>99</v>
      </c>
      <c r="F50" s="67" t="s">
        <v>40</v>
      </c>
      <c r="G50" s="77"/>
      <c r="H50" s="17"/>
      <c r="I50" s="17"/>
      <c r="J50" s="8"/>
      <c r="K50" s="8"/>
      <c r="L50" s="8"/>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ht="139.19999999999999" customHeight="1" x14ac:dyDescent="0.3">
      <c r="A51" s="79"/>
      <c r="B51" s="6" t="s">
        <v>109</v>
      </c>
      <c r="C51" s="7">
        <v>1</v>
      </c>
      <c r="D51" s="7"/>
      <c r="E51" s="69" t="s">
        <v>129</v>
      </c>
      <c r="F51" s="67" t="s">
        <v>37</v>
      </c>
      <c r="G51" s="77"/>
      <c r="H51" s="17"/>
      <c r="I51" s="17"/>
      <c r="J51" s="8"/>
      <c r="K51" s="8"/>
      <c r="L51" s="8"/>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03.2" customHeight="1" x14ac:dyDescent="0.3">
      <c r="A52" s="79"/>
      <c r="B52" s="6" t="s">
        <v>110</v>
      </c>
      <c r="C52" s="7">
        <v>1</v>
      </c>
      <c r="D52" s="7"/>
      <c r="E52" s="67" t="s">
        <v>41</v>
      </c>
      <c r="F52" s="67" t="s">
        <v>37</v>
      </c>
      <c r="G52" s="78"/>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x14ac:dyDescent="0.3">
      <c r="A53" s="79"/>
      <c r="B53" s="10" t="s">
        <v>87</v>
      </c>
      <c r="C53" s="10"/>
      <c r="D53" s="10"/>
      <c r="E53" s="7"/>
      <c r="F53" s="7"/>
      <c r="G53" s="40"/>
      <c r="H53" s="40"/>
      <c r="I53" s="40"/>
      <c r="J53" s="40"/>
      <c r="K53" s="41"/>
      <c r="L53" s="41"/>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row>
    <row r="54" spans="1:48" s="24" customFormat="1" x14ac:dyDescent="0.3">
      <c r="A54" s="79" t="s">
        <v>42</v>
      </c>
      <c r="B54" s="36" t="s">
        <v>95</v>
      </c>
      <c r="C54" s="34">
        <f>SUM(C55:C57)</f>
        <v>3</v>
      </c>
      <c r="D54" s="34" t="s">
        <v>72</v>
      </c>
      <c r="E54" s="34"/>
      <c r="F54" s="34"/>
      <c r="G54" s="50"/>
      <c r="H54" s="34">
        <f>SUM(H55:H57)</f>
        <v>0</v>
      </c>
      <c r="I54" s="34">
        <f>SUM(I55:I57)</f>
        <v>0</v>
      </c>
      <c r="J54" s="34">
        <f>SUM(J55:J57)</f>
        <v>0</v>
      </c>
      <c r="K54" s="34">
        <f>SUM(K55:K57)</f>
        <v>0</v>
      </c>
      <c r="L54" s="34">
        <f>SUM(L55:L57)</f>
        <v>0</v>
      </c>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row>
    <row r="55" spans="1:48" ht="105" customHeight="1" x14ac:dyDescent="0.3">
      <c r="A55" s="79"/>
      <c r="B55" s="10" t="s">
        <v>130</v>
      </c>
      <c r="C55" s="7">
        <v>1</v>
      </c>
      <c r="D55" s="7"/>
      <c r="E55" s="7" t="s">
        <v>43</v>
      </c>
      <c r="F55" s="7" t="s">
        <v>69</v>
      </c>
      <c r="G55" s="54" t="s">
        <v>38</v>
      </c>
      <c r="H55" s="12"/>
      <c r="I55" s="12"/>
      <c r="J55" s="13"/>
      <c r="K55" s="13"/>
      <c r="L55" s="13"/>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row>
    <row r="56" spans="1:48" ht="72" customHeight="1" x14ac:dyDescent="0.3">
      <c r="A56" s="79"/>
      <c r="B56" s="10" t="s">
        <v>102</v>
      </c>
      <c r="C56" s="7">
        <v>1</v>
      </c>
      <c r="D56" s="7"/>
      <c r="E56" s="7" t="s">
        <v>66</v>
      </c>
      <c r="F56" s="7" t="s">
        <v>20</v>
      </c>
      <c r="G56" s="54" t="s">
        <v>38</v>
      </c>
      <c r="H56" s="12"/>
      <c r="I56" s="12"/>
      <c r="J56" s="13"/>
      <c r="K56" s="13"/>
      <c r="L56" s="13"/>
    </row>
    <row r="57" spans="1:48" ht="76.2" customHeight="1" x14ac:dyDescent="0.3">
      <c r="A57" s="79"/>
      <c r="B57" s="10" t="s">
        <v>103</v>
      </c>
      <c r="C57" s="7">
        <v>1</v>
      </c>
      <c r="D57" s="7"/>
      <c r="E57" s="7" t="s">
        <v>100</v>
      </c>
      <c r="F57" s="7" t="s">
        <v>82</v>
      </c>
      <c r="G57" s="54" t="s">
        <v>38</v>
      </c>
      <c r="H57" s="12"/>
      <c r="I57" s="12"/>
      <c r="J57" s="13"/>
      <c r="K57" s="13"/>
      <c r="L57" s="13"/>
    </row>
    <row r="58" spans="1:48" x14ac:dyDescent="0.3">
      <c r="A58" s="79"/>
      <c r="B58" s="10" t="s">
        <v>87</v>
      </c>
      <c r="C58" s="10"/>
      <c r="D58" s="10"/>
      <c r="E58" s="7"/>
      <c r="F58" s="7"/>
      <c r="G58" s="40"/>
      <c r="H58" s="40"/>
      <c r="I58" s="40"/>
      <c r="J58" s="40"/>
      <c r="K58" s="41"/>
      <c r="L58" s="41"/>
    </row>
    <row r="59" spans="1:48" s="24" customFormat="1" x14ac:dyDescent="0.3">
      <c r="A59" s="79" t="s">
        <v>44</v>
      </c>
      <c r="B59" s="36" t="s">
        <v>45</v>
      </c>
      <c r="C59" s="34">
        <v>1</v>
      </c>
      <c r="D59" s="34" t="s">
        <v>72</v>
      </c>
      <c r="E59" s="34"/>
      <c r="F59" s="34"/>
      <c r="G59" s="50"/>
      <c r="H59" s="34">
        <f t="shared" ref="H59:L59" si="4">SUM(H60:H60)</f>
        <v>0</v>
      </c>
      <c r="I59" s="34">
        <f t="shared" si="4"/>
        <v>0</v>
      </c>
      <c r="J59" s="34">
        <f t="shared" si="4"/>
        <v>0</v>
      </c>
      <c r="K59" s="34">
        <f t="shared" si="4"/>
        <v>0</v>
      </c>
      <c r="L59" s="34">
        <f t="shared" si="4"/>
        <v>0</v>
      </c>
    </row>
    <row r="60" spans="1:48" ht="108" customHeight="1" x14ac:dyDescent="0.3">
      <c r="A60" s="79"/>
      <c r="B60" s="6" t="s">
        <v>46</v>
      </c>
      <c r="C60" s="7">
        <v>1</v>
      </c>
      <c r="D60" s="7"/>
      <c r="E60" s="7" t="s">
        <v>83</v>
      </c>
      <c r="F60" s="72" t="s">
        <v>20</v>
      </c>
      <c r="G60" s="73" t="s">
        <v>38</v>
      </c>
      <c r="H60" s="16" t="s">
        <v>47</v>
      </c>
      <c r="I60" s="18"/>
      <c r="J60" s="19"/>
      <c r="K60" s="20"/>
      <c r="L60" s="20"/>
    </row>
    <row r="61" spans="1:48" x14ac:dyDescent="0.3">
      <c r="A61" s="79"/>
      <c r="B61" s="6" t="s">
        <v>88</v>
      </c>
      <c r="C61" s="7"/>
      <c r="D61" s="7"/>
      <c r="E61" s="7"/>
      <c r="F61" s="72"/>
      <c r="G61" s="74"/>
      <c r="H61" s="20"/>
      <c r="I61" s="20"/>
      <c r="J61" s="13"/>
      <c r="K61" s="20"/>
      <c r="L61" s="20"/>
    </row>
    <row r="62" spans="1:48" s="24" customFormat="1" x14ac:dyDescent="0.3">
      <c r="A62" s="79" t="s">
        <v>48</v>
      </c>
      <c r="B62" s="36" t="s">
        <v>96</v>
      </c>
      <c r="C62" s="34">
        <v>2</v>
      </c>
      <c r="D62" s="34" t="s">
        <v>72</v>
      </c>
      <c r="E62" s="34"/>
      <c r="F62" s="34"/>
      <c r="G62" s="50"/>
      <c r="H62" s="34">
        <f t="shared" ref="H62:L62" si="5">SUM(H63:H63)</f>
        <v>0</v>
      </c>
      <c r="I62" s="34">
        <f t="shared" si="5"/>
        <v>0</v>
      </c>
      <c r="J62" s="34">
        <f t="shared" si="5"/>
        <v>0</v>
      </c>
      <c r="K62" s="34">
        <f t="shared" si="5"/>
        <v>0</v>
      </c>
      <c r="L62" s="34">
        <f t="shared" si="5"/>
        <v>0</v>
      </c>
    </row>
    <row r="63" spans="1:48" ht="43.2" x14ac:dyDescent="0.3">
      <c r="A63" s="79"/>
      <c r="B63" s="10" t="s">
        <v>49</v>
      </c>
      <c r="C63" s="7">
        <v>1</v>
      </c>
      <c r="D63" s="7"/>
      <c r="E63" s="7" t="s">
        <v>104</v>
      </c>
      <c r="F63" s="7" t="s">
        <v>50</v>
      </c>
      <c r="G63" s="54" t="s">
        <v>38</v>
      </c>
      <c r="H63" s="16" t="s">
        <v>47</v>
      </c>
      <c r="I63" s="18"/>
      <c r="J63" s="19"/>
      <c r="K63" s="20"/>
      <c r="L63" s="20"/>
    </row>
    <row r="64" spans="1:48" ht="72" x14ac:dyDescent="0.3">
      <c r="A64" s="79"/>
      <c r="B64" s="10" t="s">
        <v>73</v>
      </c>
      <c r="C64" s="7">
        <v>1</v>
      </c>
      <c r="D64" s="7"/>
      <c r="E64" s="7" t="s">
        <v>51</v>
      </c>
      <c r="F64" s="7" t="s">
        <v>52</v>
      </c>
      <c r="G64" s="54" t="s">
        <v>38</v>
      </c>
      <c r="H64" s="16"/>
      <c r="I64" s="18"/>
      <c r="J64" s="19"/>
      <c r="K64" s="20"/>
      <c r="L64" s="20"/>
    </row>
    <row r="65" spans="1:48" x14ac:dyDescent="0.3">
      <c r="A65" s="79"/>
      <c r="B65" s="6" t="s">
        <v>88</v>
      </c>
      <c r="C65" s="7"/>
      <c r="D65" s="7"/>
      <c r="E65" s="7"/>
      <c r="F65" s="7"/>
      <c r="H65" s="20"/>
      <c r="I65" s="20"/>
      <c r="J65" s="13"/>
      <c r="K65" s="20"/>
      <c r="L65" s="20"/>
    </row>
    <row r="66" spans="1:48" x14ac:dyDescent="0.3">
      <c r="A66" s="84" t="s">
        <v>53</v>
      </c>
      <c r="B66" s="36" t="s">
        <v>97</v>
      </c>
      <c r="C66" s="34">
        <f>SUM(C67:C69)</f>
        <v>3</v>
      </c>
      <c r="D66" s="34" t="s">
        <v>72</v>
      </c>
      <c r="E66" s="34"/>
      <c r="F66" s="34"/>
      <c r="G66" s="50"/>
      <c r="H66" s="34">
        <f t="shared" ref="H66:K66" si="6">SUM(H67:H69)</f>
        <v>0</v>
      </c>
      <c r="I66" s="34">
        <f t="shared" si="6"/>
        <v>0</v>
      </c>
      <c r="J66" s="34">
        <f t="shared" si="6"/>
        <v>0</v>
      </c>
      <c r="K66" s="34">
        <f t="shared" si="6"/>
        <v>0</v>
      </c>
      <c r="L66" s="34">
        <f t="shared" ref="L66" si="7">SUM(L67:L69)</f>
        <v>0</v>
      </c>
    </row>
    <row r="67" spans="1:48" ht="48.6" customHeight="1" x14ac:dyDescent="0.3">
      <c r="A67" s="84"/>
      <c r="B67" s="10" t="s">
        <v>111</v>
      </c>
      <c r="C67" s="7">
        <v>1</v>
      </c>
      <c r="D67" s="7"/>
      <c r="E67" s="7" t="s">
        <v>54</v>
      </c>
      <c r="F67" s="7" t="s">
        <v>112</v>
      </c>
      <c r="G67" s="58" t="s">
        <v>55</v>
      </c>
      <c r="H67" s="7"/>
      <c r="I67" s="7"/>
      <c r="J67" s="8"/>
      <c r="K67" s="7"/>
      <c r="L67" s="7"/>
    </row>
    <row r="68" spans="1:48" ht="58.8" customHeight="1" x14ac:dyDescent="0.3">
      <c r="A68" s="84"/>
      <c r="B68" s="66" t="s">
        <v>56</v>
      </c>
      <c r="C68" s="7">
        <v>1</v>
      </c>
      <c r="D68" s="7"/>
      <c r="E68" s="7" t="s">
        <v>57</v>
      </c>
      <c r="F68" s="7" t="s">
        <v>113</v>
      </c>
      <c r="G68" s="58" t="s">
        <v>55</v>
      </c>
      <c r="H68" s="7"/>
      <c r="I68" s="7"/>
      <c r="J68" s="8"/>
      <c r="K68" s="7"/>
      <c r="L68" s="7"/>
    </row>
    <row r="69" spans="1:48" ht="83.4" customHeight="1" x14ac:dyDescent="0.3">
      <c r="A69" s="84"/>
      <c r="B69" s="10" t="s">
        <v>58</v>
      </c>
      <c r="C69" s="7">
        <v>1</v>
      </c>
      <c r="D69" s="7"/>
      <c r="E69" s="7" t="s">
        <v>59</v>
      </c>
      <c r="F69" s="7" t="s">
        <v>114</v>
      </c>
      <c r="G69" s="58" t="s">
        <v>55</v>
      </c>
      <c r="H69" s="7"/>
      <c r="I69" s="7"/>
      <c r="J69" s="8"/>
      <c r="K69" s="7"/>
      <c r="L69" s="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row>
    <row r="70" spans="1:48" x14ac:dyDescent="0.3">
      <c r="A70" s="84"/>
      <c r="B70" s="10" t="s">
        <v>87</v>
      </c>
      <c r="C70" s="7"/>
      <c r="D70" s="7"/>
      <c r="E70" s="7"/>
      <c r="F70" s="7"/>
      <c r="G70" s="54"/>
      <c r="H70" s="7"/>
      <c r="I70" s="7"/>
      <c r="J70" s="8"/>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s="29" customFormat="1" x14ac:dyDescent="0.3">
      <c r="A71" s="35" t="s">
        <v>60</v>
      </c>
      <c r="B71" s="62" t="s">
        <v>61</v>
      </c>
      <c r="C71" s="34">
        <f>C72</f>
        <v>1</v>
      </c>
      <c r="D71" s="34" t="s">
        <v>72</v>
      </c>
      <c r="E71" s="34"/>
      <c r="F71" s="34"/>
      <c r="G71" s="57"/>
      <c r="H71" s="38" t="e">
        <f>H72+#REF!+#REF!</f>
        <v>#REF!</v>
      </c>
      <c r="I71" s="38" t="e">
        <f>I72+#REF!+#REF!</f>
        <v>#REF!</v>
      </c>
      <c r="J71" s="38" t="e">
        <f>J72+#REF!+#REF!</f>
        <v>#REF!</v>
      </c>
      <c r="K71" s="38" t="e">
        <f>K72+#REF!+#REF!</f>
        <v>#REF!</v>
      </c>
      <c r="L71" s="38" t="e">
        <f>L72+#REF!+#REF!</f>
        <v>#REF!</v>
      </c>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row>
    <row r="72" spans="1:48" s="27" customFormat="1" ht="28.8" x14ac:dyDescent="0.3">
      <c r="A72" s="83">
        <v>4.0999999999999996</v>
      </c>
      <c r="B72" s="62" t="s">
        <v>62</v>
      </c>
      <c r="C72" s="34">
        <f t="shared" ref="C72:L72" si="8">SUM(C73:C73)</f>
        <v>1</v>
      </c>
      <c r="D72" s="34" t="s">
        <v>72</v>
      </c>
      <c r="E72" s="34"/>
      <c r="F72" s="34"/>
      <c r="G72" s="50"/>
      <c r="H72" s="34">
        <f t="shared" si="8"/>
        <v>0</v>
      </c>
      <c r="I72" s="34">
        <f t="shared" si="8"/>
        <v>0</v>
      </c>
      <c r="J72" s="34">
        <f t="shared" si="8"/>
        <v>0</v>
      </c>
      <c r="K72" s="34">
        <f t="shared" si="8"/>
        <v>0</v>
      </c>
      <c r="L72" s="34">
        <f t="shared" si="8"/>
        <v>0</v>
      </c>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row>
    <row r="73" spans="1:48" ht="79.8" customHeight="1" x14ac:dyDescent="0.3">
      <c r="A73" s="83"/>
      <c r="B73" s="6" t="s">
        <v>63</v>
      </c>
      <c r="C73" s="7">
        <v>1</v>
      </c>
      <c r="D73" s="7"/>
      <c r="E73" s="7" t="s">
        <v>101</v>
      </c>
      <c r="F73" s="7" t="s">
        <v>64</v>
      </c>
      <c r="G73" s="53" t="s">
        <v>38</v>
      </c>
      <c r="H73" s="7"/>
      <c r="I73" s="7"/>
      <c r="J73" s="7"/>
      <c r="K73" s="7"/>
      <c r="L73" s="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row>
    <row r="74" spans="1:48" x14ac:dyDescent="0.3">
      <c r="A74" s="83"/>
      <c r="B74" s="10" t="s">
        <v>88</v>
      </c>
      <c r="C74" s="10"/>
      <c r="D74" s="10"/>
      <c r="E74" s="7"/>
      <c r="F74" s="7"/>
      <c r="G74" s="40"/>
      <c r="H74" s="40"/>
      <c r="I74" s="40"/>
      <c r="J74" s="40"/>
      <c r="K74" s="41"/>
      <c r="L74" s="41"/>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row>
    <row r="75" spans="1:48" ht="31.95" customHeight="1" x14ac:dyDescent="0.3">
      <c r="A75" s="63"/>
      <c r="B75" s="64" t="s">
        <v>65</v>
      </c>
      <c r="C75" s="65">
        <f>C45+C5</f>
        <v>100</v>
      </c>
      <c r="D75" s="65"/>
      <c r="E75" s="65"/>
      <c r="F75" s="65"/>
      <c r="G75" s="59"/>
      <c r="H75" s="32" t="e">
        <f>#REF!+H46+H38+H6</f>
        <v>#REF!</v>
      </c>
      <c r="I75" s="32" t="e">
        <f>#REF!+I46+I38+I6</f>
        <v>#REF!</v>
      </c>
      <c r="J75" s="32" t="e">
        <f>#REF!+J46+J38+J6</f>
        <v>#REF!</v>
      </c>
      <c r="K75" s="32" t="e">
        <f>#REF!+K46+K38+K6</f>
        <v>#REF!</v>
      </c>
      <c r="L75" s="32" t="e">
        <f>#REF!+L46+L38+L6</f>
        <v>#REF!</v>
      </c>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row>
    <row r="76" spans="1:48" x14ac:dyDescent="0.3">
      <c r="A76" s="43"/>
      <c r="B76" s="44"/>
      <c r="C76" s="31"/>
      <c r="D76" s="31"/>
      <c r="E76" s="22"/>
      <c r="F76" s="22"/>
      <c r="G76" s="22"/>
      <c r="H76" s="22"/>
      <c r="I76" s="22"/>
      <c r="K76" s="45"/>
      <c r="L76" s="45"/>
    </row>
    <row r="77" spans="1:48" x14ac:dyDescent="0.3">
      <c r="A77" s="43"/>
      <c r="B77" s="44"/>
      <c r="C77" s="31"/>
      <c r="D77" s="31"/>
      <c r="I77" s="45"/>
      <c r="K77" s="45"/>
      <c r="L77" s="45"/>
    </row>
  </sheetData>
  <mergeCells count="42">
    <mergeCell ref="A1:F1"/>
    <mergeCell ref="A2:F2"/>
    <mergeCell ref="A3:F3"/>
    <mergeCell ref="A38:A44"/>
    <mergeCell ref="A45:B45"/>
    <mergeCell ref="A23:A27"/>
    <mergeCell ref="A5:B5"/>
    <mergeCell ref="A7:A13"/>
    <mergeCell ref="A4:B4"/>
    <mergeCell ref="A14:A18"/>
    <mergeCell ref="A19:A22"/>
    <mergeCell ref="A28:A32"/>
    <mergeCell ref="F8:F12"/>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72:A74"/>
    <mergeCell ref="A62:A65"/>
    <mergeCell ref="A66:A70"/>
    <mergeCell ref="A59:A61"/>
    <mergeCell ref="A54:A58"/>
    <mergeCell ref="F60:F61"/>
    <mergeCell ref="G60:G61"/>
    <mergeCell ref="G34:G36"/>
    <mergeCell ref="G48:G52"/>
    <mergeCell ref="A33:A37"/>
    <mergeCell ref="A47:A53"/>
    <mergeCell ref="E34:E36"/>
    <mergeCell ref="F34:F36"/>
    <mergeCell ref="E39:E43"/>
    <mergeCell ref="F39:F43"/>
  </mergeCells>
  <phoneticPr fontId="9"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0FC6ECFD-6534-44C2-8CE2-750974DE09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Adriana Pop</cp:lastModifiedBy>
  <cp:revision/>
  <dcterms:created xsi:type="dcterms:W3CDTF">2013-06-17T07:31:55Z</dcterms:created>
  <dcterms:modified xsi:type="dcterms:W3CDTF">2023-07-11T14:03:01Z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